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1"/>
  </bookViews>
  <sheets>
    <sheet name="全体居民人均可支配收入图" sheetId="2" r:id="rId1"/>
    <sheet name="数据表格" sheetId="1" r:id="rId2"/>
    <sheet name="Sheet3" sheetId="3" r:id="rId3"/>
  </sheets>
  <externalReferences>
    <externalReference r:id="rId4"/>
  </externalReferences>
  <calcPr calcId="144525"/>
</workbook>
</file>

<file path=xl/sharedStrings.xml><?xml version="1.0" encoding="utf-8"?>
<sst xmlns="http://schemas.openxmlformats.org/spreadsheetml/2006/main" count="5" uniqueCount="5">
  <si>
    <t>年份</t>
  </si>
  <si>
    <t>季度</t>
  </si>
  <si>
    <t>指标名称</t>
  </si>
  <si>
    <t>全体居民人均可支配收入（元）</t>
  </si>
  <si>
    <t>增速%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</si>
</sst>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_ "/>
  </numFmts>
  <fonts count="2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8" applyNumberFormat="0" applyAlignment="0" applyProtection="0">
      <alignment vertical="center"/>
    </xf>
    <xf numFmtId="0" fontId="15" fillId="11" borderId="4" applyNumberFormat="0" applyAlignment="0" applyProtection="0">
      <alignment vertical="center"/>
    </xf>
    <xf numFmtId="0" fontId="16" fillId="12" borderId="9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Continuous" vertical="center"/>
    </xf>
    <xf numFmtId="0" fontId="1" fillId="0" borderId="0" xfId="0" applyFont="1" applyAlignment="1">
      <alignment horizontal="centerContinuous" vertical="center" wrapText="1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57" fontId="0" fillId="0" borderId="2" xfId="0" applyNumberFormat="1" applyBorder="1" applyAlignment="1">
      <alignment vertical="center" wrapText="1"/>
    </xf>
    <xf numFmtId="176" fontId="0" fillId="0" borderId="2" xfId="0" applyNumberFormat="1" applyBorder="1" applyAlignment="1">
      <alignment horizontal="right" vertical="center" wrapText="1"/>
    </xf>
    <xf numFmtId="0" fontId="0" fillId="0" borderId="2" xfId="0" applyBorder="1" applyAlignment="1">
      <alignment vertical="center" wrapText="1"/>
    </xf>
    <xf numFmtId="177" fontId="0" fillId="0" borderId="2" xfId="0" applyNumberFormat="1" applyBorder="1" applyAlignment="1">
      <alignment horizontal="right" vertical="center" wrapText="1"/>
    </xf>
    <xf numFmtId="57" fontId="0" fillId="0" borderId="0" xfId="0" applyNumberFormat="1">
      <alignment vertical="center"/>
    </xf>
    <xf numFmtId="0" fontId="0" fillId="0" borderId="3" xfId="0" applyBorder="1" applyAlignment="1">
      <alignment horizontal="center" vertical="center" wrapText="1"/>
    </xf>
    <xf numFmtId="176" fontId="0" fillId="0" borderId="3" xfId="0" applyNumberFormat="1" applyBorder="1" applyAlignment="1">
      <alignment horizontal="right" vertical="center" wrapText="1"/>
    </xf>
    <xf numFmtId="177" fontId="0" fillId="0" borderId="3" xfId="0" applyNumberForma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4A01"/>
      <color rgb="0050FF01"/>
      <color rgb="00C9FF01"/>
      <color rgb="001FDF68"/>
      <color rgb="00DF1F5F"/>
      <color rgb="001FDFC4"/>
      <color rgb="001F48DF"/>
      <color rgb="00FFFFFF"/>
      <color rgb="001FA5DE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>
              <a:defRPr lang="zh-CN" sz="1200" b="0" i="0" u="none" strike="noStrike" kern="1200" baseline="0">
                <a:solidFill>
                  <a:srgbClr val="000000"/>
                </a:solidFill>
                <a:latin typeface="Arial" panose="020B0604020202020204"/>
                <a:ea typeface="Arial" panose="020B0604020202020204"/>
                <a:cs typeface="Arial" panose="020B0604020202020204"/>
              </a:defRPr>
            </a:pPr>
            <a:r>
              <a:rPr lang="zh-CN" altLang="en-US" sz="1800" b="1">
                <a:solidFill>
                  <a:schemeClr val="bg1"/>
                </a:solidFill>
                <a:latin typeface="微软雅黑" panose="020B0503020204020204" pitchFamily="34" charset="-122"/>
                <a:ea typeface="微软雅黑" panose="020B0503020204020204" pitchFamily="34" charset="-122"/>
              </a:rPr>
              <a:t>全体居民人均可支配收入</a:t>
            </a:r>
            <a:endParaRPr lang="zh-CN" altLang="en-US" sz="1800" b="1">
              <a:solidFill>
                <a:schemeClr val="bg1"/>
              </a:solidFill>
              <a:latin typeface="微软雅黑" panose="020B0503020204020204" pitchFamily="34" charset="-122"/>
              <a:ea typeface="微软雅黑" panose="020B0503020204020204" pitchFamily="34" charset="-122"/>
            </a:endParaRPr>
          </a:p>
        </c:rich>
      </c:tx>
      <c:layout>
        <c:manualLayout>
          <c:xMode val="edge"/>
          <c:yMode val="edge"/>
          <c:x val="0.321393904096292"/>
          <c:y val="0.0518582541054451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979019439692928"/>
          <c:y val="0.200719119271716"/>
          <c:w val="0.828133517381382"/>
          <c:h val="0.640532692704683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数据表格!$D$4</c:f>
              <c:strCache>
                <c:ptCount val="1"/>
                <c:pt idx="0">
                  <c:v>全体居民人均可支配收入（元）</c:v>
                </c:pt>
              </c:strCache>
            </c:strRef>
          </c:tx>
          <c:spPr>
            <a:solidFill>
              <a:schemeClr val="accent6"/>
            </a:solidFill>
            <a:ln w="6350" cap="rnd">
              <a:noFill/>
              <a:prstDash val="solid"/>
            </a:ln>
            <a:effectLst>
              <a:innerShdw blurRad="63500" dist="50800" dir="18900000">
                <a:prstClr val="black">
                  <a:alpha val="50000"/>
                </a:prstClr>
              </a:innerShdw>
            </a:effectLst>
            <a:scene3d>
              <a:camera prst="orthographicFront"/>
              <a:lightRig rig="balanced" dir="t">
                <a:rot lat="0" lon="0" rev="13200000"/>
              </a:lightRig>
            </a:scene3d>
            <a:sp3d>
              <a:bevelT h="63500"/>
            </a:sp3d>
          </c:spPr>
          <c:invertIfNegative val="0"/>
          <c:dLbls>
            <c:numFmt formatCode="0;[Red]0" sourceLinked="0"/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zh-CN" sz="1000" b="1" i="0" u="none" strike="noStrike" kern="1200" baseline="0">
                    <a:solidFill>
                      <a:schemeClr val="bg1"/>
                    </a:solidFill>
                    <a:latin typeface="Arial" panose="020B0604020202020204"/>
                    <a:ea typeface="Arial" panose="020B0604020202020204"/>
                    <a:cs typeface="Arial" panose="020B060402020202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eparator> </c:separator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数据表格!$E$3:$I$3</c:f>
              <c:strCache>
                <c:ptCount val="5"/>
                <c:pt idx="0">
                  <c:v>2024年1-2季度</c:v>
                </c:pt>
                <c:pt idx="1">
                  <c:v>2024年1-3季度</c:v>
                </c:pt>
                <c:pt idx="2">
                  <c:v>2024年1-4季度</c:v>
                </c:pt>
                <c:pt idx="3">
                  <c:v>2025年1-1季度</c:v>
                </c:pt>
                <c:pt idx="4">
                  <c:v>2025年1-2季度</c:v>
                </c:pt>
              </c:strCache>
            </c:strRef>
          </c:cat>
          <c:val>
            <c:numRef>
              <c:f>数据表格!$E$4:$I$4</c:f>
              <c:numCache>
                <c:formatCode>0_ </c:formatCode>
                <c:ptCount val="5"/>
                <c:pt idx="0">
                  <c:v>33943.8783561435</c:v>
                </c:pt>
                <c:pt idx="1">
                  <c:v>51187.3751747817</c:v>
                </c:pt>
                <c:pt idx="2">
                  <c:v>68137.4749494584</c:v>
                </c:pt>
                <c:pt idx="3">
                  <c:v>18432.6582652589</c:v>
                </c:pt>
                <c:pt idx="4">
                  <c:v>35413.8850893883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20"/>
        <c:axId val="329464064"/>
        <c:axId val="329494528"/>
      </c:barChart>
      <c:lineChart>
        <c:grouping val="standard"/>
        <c:varyColors val="0"/>
        <c:ser>
          <c:idx val="0"/>
          <c:order val="1"/>
          <c:tx>
            <c:strRef>
              <c:f>数据表格!$D$5</c:f>
              <c:strCache>
                <c:ptCount val="1"/>
                <c:pt idx="0">
                  <c:v>增速%</c:v>
                </c:pt>
              </c:strCache>
            </c:strRef>
          </c:tx>
          <c:spPr>
            <a:ln w="41275" cap="rnd" cmpd="sng" algn="ctr">
              <a:solidFill>
                <a:srgbClr val="FF4A01"/>
              </a:solidFill>
              <a:prstDash val="solid"/>
              <a:round/>
            </a:ln>
            <a:effectLst>
              <a:outerShdw blurRad="50800" dist="38100" dir="2700000" algn="tl" rotWithShape="0">
                <a:prstClr val="black">
                  <a:alpha val="40000"/>
                </a:prstClr>
              </a:outerShdw>
            </a:effectLst>
          </c:spPr>
          <c:marker>
            <c:symbol val="circle"/>
            <c:size val="8"/>
            <c:spPr>
              <a:solidFill>
                <a:schemeClr val="bg1"/>
              </a:solidFill>
              <a:ln w="6350" cap="flat" cmpd="sng" algn="ctr">
                <a:solidFill>
                  <a:srgbClr val="C00000"/>
                </a:solidFill>
                <a:prstDash val="solid"/>
                <a:round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</c:marker>
          <c:dLbls>
            <c:numFmt formatCode="0.0\%" sourceLinked="0"/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zh-CN" sz="1000" b="1" i="0" u="none" strike="noStrike" kern="1200" baseline="0">
                    <a:solidFill>
                      <a:schemeClr val="bg1"/>
                    </a:solidFill>
                    <a:latin typeface="Arial" panose="020B0604020202020204"/>
                    <a:ea typeface="Arial" panose="020B0604020202020204"/>
                    <a:cs typeface="Arial" panose="020B0604020202020204"/>
                  </a:defRPr>
                </a:pPr>
              </a:p>
            </c:txPr>
            <c:dLblPos val="b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/>
              </c:ext>
            </c:extLst>
          </c:dLbls>
          <c:cat>
            <c:strRef>
              <c:f>数据表格!$E$3:$I$3</c:f>
              <c:strCache>
                <c:ptCount val="5"/>
                <c:pt idx="0">
                  <c:v>2024年1-2季度</c:v>
                </c:pt>
                <c:pt idx="1">
                  <c:v>2024年1-3季度</c:v>
                </c:pt>
                <c:pt idx="2">
                  <c:v>2024年1-4季度</c:v>
                </c:pt>
                <c:pt idx="3">
                  <c:v>2025年1-1季度</c:v>
                </c:pt>
                <c:pt idx="4">
                  <c:v>2025年1-2季度</c:v>
                </c:pt>
              </c:strCache>
            </c:strRef>
          </c:cat>
          <c:val>
            <c:numRef>
              <c:f>数据表格!$E$5:$I$5</c:f>
              <c:numCache>
                <c:formatCode>0.0_ </c:formatCode>
                <c:ptCount val="5"/>
                <c:pt idx="0">
                  <c:v>5.15041584089484</c:v>
                </c:pt>
                <c:pt idx="1">
                  <c:v>4.96087037620012</c:v>
                </c:pt>
                <c:pt idx="2">
                  <c:v>5.25758405049561</c:v>
                </c:pt>
                <c:pt idx="3">
                  <c:v>5.59901344249234</c:v>
                </c:pt>
                <c:pt idx="4">
                  <c:v>4.33069762335731</c:v>
                </c:pt>
              </c:numCache>
            </c:numRef>
          </c:val>
          <c:smooth val="1"/>
        </c:ser>
        <c:dLbls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1"/>
        <c:axId val="329496448"/>
        <c:axId val="329497984"/>
      </c:lineChart>
      <c:catAx>
        <c:axId val="329464064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9525" cap="flat" cmpd="sng" algn="ctr">
            <a:solidFill>
              <a:schemeClr val="bg1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000" b="1" i="0" u="none" strike="noStrike" kern="1200" baseline="0">
                <a:solidFill>
                  <a:schemeClr val="bg1"/>
                </a:solidFill>
                <a:latin typeface="微软雅黑" panose="020B0503020204020204" pitchFamily="34" charset="-122"/>
                <a:ea typeface="微软雅黑" panose="020B0503020204020204" pitchFamily="34" charset="-122"/>
                <a:cs typeface="宋体" panose="02010600030101010101" pitchFamily="7" charset="-122"/>
              </a:defRPr>
            </a:pPr>
          </a:p>
        </c:txPr>
        <c:crossAx val="329494528"/>
        <c:crosses val="autoZero"/>
        <c:auto val="0"/>
        <c:lblAlgn val="ctr"/>
        <c:lblOffset val="100"/>
        <c:tickLblSkip val="1"/>
        <c:noMultiLvlLbl val="0"/>
      </c:catAx>
      <c:valAx>
        <c:axId val="329494528"/>
        <c:scaling>
          <c:orientation val="minMax"/>
        </c:scaling>
        <c:delete val="0"/>
        <c:axPos val="l"/>
        <c:title>
          <c:tx>
            <c:rich>
              <a:bodyPr rot="0" spcFirstLastPara="0" vertOverflow="ellipsis" vert="horz" wrap="square" anchor="ctr" anchorCtr="1"/>
              <a:lstStyle/>
              <a:p>
                <a:pPr algn="ctr">
                  <a:defRPr lang="zh-CN" sz="1000" b="1" i="0" u="none" strike="noStrike" kern="1200" baseline="0">
                    <a:solidFill>
                      <a:schemeClr val="bg1"/>
                    </a:solidFill>
                    <a:latin typeface="微软雅黑" panose="020B0503020204020204" pitchFamily="34" charset="-122"/>
                    <a:ea typeface="微软雅黑" panose="020B0503020204020204" pitchFamily="34" charset="-122"/>
                    <a:cs typeface="Arial" panose="020B0604020202020204"/>
                  </a:defRPr>
                </a:pPr>
                <a:r>
                  <a:rPr lang="zh-CN" altLang="en-US" b="1">
                    <a:solidFill>
                      <a:schemeClr val="bg1"/>
                    </a:solidFill>
                    <a:latin typeface="微软雅黑" panose="020B0503020204020204" pitchFamily="34" charset="-122"/>
                    <a:ea typeface="微软雅黑" panose="020B0503020204020204" pitchFamily="34" charset="-122"/>
                  </a:rPr>
                  <a:t>元</a:t>
                </a:r>
                <a:endParaRPr lang="zh-CN" altLang="en-US" b="1">
                  <a:solidFill>
                    <a:schemeClr val="bg1"/>
                  </a:solidFill>
                  <a:latin typeface="微软雅黑" panose="020B0503020204020204" pitchFamily="34" charset="-122"/>
                  <a:ea typeface="微软雅黑" panose="020B0503020204020204" pitchFamily="34" charset="-122"/>
                </a:endParaRPr>
              </a:p>
            </c:rich>
          </c:tx>
          <c:layout>
            <c:manualLayout>
              <c:xMode val="edge"/>
              <c:yMode val="edge"/>
              <c:x val="0.0531287403867761"/>
              <c:y val="0.12084493111654"/>
            </c:manualLayout>
          </c:layout>
          <c:overlay val="0"/>
          <c:spPr>
            <a:noFill/>
            <a:ln w="25400">
              <a:noFill/>
            </a:ln>
          </c:spPr>
        </c:title>
        <c:numFmt formatCode="0_ " sourceLinked="1"/>
        <c:majorTickMark val="in"/>
        <c:minorTickMark val="none"/>
        <c:tickLblPos val="nextTo"/>
        <c:spPr>
          <a:ln w="9525" cap="flat" cmpd="sng" algn="ctr">
            <a:solidFill>
              <a:schemeClr val="bg1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000" b="1" i="0" u="none" strike="noStrike" kern="1200" baseline="0">
                <a:solidFill>
                  <a:schemeClr val="bg1"/>
                </a:solidFill>
                <a:latin typeface="微软雅黑" panose="020B0503020204020204" pitchFamily="34" charset="-122"/>
                <a:ea typeface="微软雅黑" panose="020B0503020204020204" pitchFamily="34" charset="-122"/>
                <a:cs typeface="Arial" panose="020B0604020202020204"/>
              </a:defRPr>
            </a:pPr>
          </a:p>
        </c:txPr>
        <c:crossAx val="329464064"/>
        <c:crosses val="autoZero"/>
        <c:crossBetween val="between"/>
      </c:valAx>
      <c:catAx>
        <c:axId val="32949644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000" b="0" i="0" u="none" strike="noStrike" kern="1200" baseline="0">
                <a:solidFill>
                  <a:srgbClr val="000000"/>
                </a:solidFill>
                <a:latin typeface="Arial" panose="020B0604020202020204"/>
                <a:ea typeface="Arial" panose="020B0604020202020204"/>
                <a:cs typeface="Arial" panose="020B0604020202020204"/>
              </a:defRPr>
            </a:pPr>
          </a:p>
        </c:txPr>
        <c:crossAx val="329497984"/>
        <c:crossesAt val="0"/>
        <c:auto val="0"/>
        <c:lblAlgn val="ctr"/>
        <c:lblOffset val="100"/>
        <c:noMultiLvlLbl val="0"/>
      </c:catAx>
      <c:valAx>
        <c:axId val="329497984"/>
        <c:scaling>
          <c:orientation val="minMax"/>
        </c:scaling>
        <c:delete val="0"/>
        <c:axPos val="r"/>
        <c:numFmt formatCode="General\%" sourceLinked="0"/>
        <c:majorTickMark val="in"/>
        <c:minorTickMark val="none"/>
        <c:tickLblPos val="nextTo"/>
        <c:spPr>
          <a:ln w="9525" cap="flat" cmpd="sng" algn="ctr">
            <a:solidFill>
              <a:schemeClr val="bg1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000" b="1" i="0" u="none" strike="noStrike" kern="1200" baseline="0">
                <a:solidFill>
                  <a:schemeClr val="bg1"/>
                </a:solidFill>
                <a:latin typeface="微软雅黑" panose="020B0503020204020204" pitchFamily="34" charset="-122"/>
                <a:ea typeface="微软雅黑" panose="020B0503020204020204" pitchFamily="34" charset="-122"/>
                <a:cs typeface="Arial" panose="020B0604020202020204"/>
              </a:defRPr>
            </a:pPr>
          </a:p>
        </c:txPr>
        <c:crossAx val="329496448"/>
        <c:crosses val="max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0887440249351475"/>
          <c:y val="0.927056125330919"/>
          <c:w val="0.840484303177886"/>
          <c:h val="0.0610402956328817"/>
        </c:manualLayout>
      </c:layout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1100" b="1" i="0" u="none" strike="noStrike" kern="1200" baseline="0">
              <a:solidFill>
                <a:schemeClr val="bg1"/>
              </a:solidFill>
              <a:latin typeface="微软雅黑" panose="020B0503020204020204" pitchFamily="34" charset="-122"/>
              <a:ea typeface="微软雅黑" panose="020B0503020204020204" pitchFamily="34" charset="-122"/>
              <a:cs typeface="宋体" panose="02010600030101010101" pitchFamily="7" charset="-122"/>
            </a:defRPr>
          </a:pPr>
        </a:p>
      </c:txPr>
    </c:legend>
    <c:plotVisOnly val="1"/>
    <c:dispBlanksAs val="gap"/>
    <c:showDLblsOverMax val="0"/>
  </c:chart>
  <c:spPr>
    <a:blipFill dpi="0" rotWithShape="1">
      <a:blip xmlns:r="http://schemas.openxmlformats.org/officeDocument/2006/relationships" r:embed="rId1"/>
      <a:srcRect/>
      <a:stretch>
        <a:fillRect/>
      </a:stretch>
    </a:blipFill>
    <a:ln w="9525" cap="flat" cmpd="sng" algn="ctr">
      <a:noFill/>
      <a:prstDash val="solid"/>
      <a:round/>
    </a:ln>
  </c:spPr>
  <c:txPr>
    <a:bodyPr/>
    <a:lstStyle/>
    <a:p>
      <a:pPr>
        <a:defRPr lang="zh-CN" sz="1000" b="0" i="0" u="none" strike="noStrike" baseline="0">
          <a:solidFill>
            <a:srgbClr val="000000"/>
          </a:solidFill>
          <a:latin typeface="Arial" panose="020B0604020202020204"/>
          <a:ea typeface="Arial" panose="020B0604020202020204"/>
          <a:cs typeface="Arial" panose="020B0604020202020204"/>
        </a:defRPr>
      </a:pPr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161924</xdr:colOff>
      <xdr:row>1</xdr:row>
      <xdr:rowOff>123824</xdr:rowOff>
    </xdr:from>
    <xdr:to>
      <xdr:col>12</xdr:col>
      <xdr:colOff>297180</xdr:colOff>
      <xdr:row>28</xdr:row>
      <xdr:rowOff>76200</xdr:rowOff>
    </xdr:to>
    <xdr:graphicFrame>
      <xdr:nvGraphicFramePr>
        <xdr:cNvPr id="2" name="Chart 1029"/>
        <xdr:cNvGraphicFramePr/>
      </xdr:nvGraphicFramePr>
      <xdr:xfrm>
        <a:off x="161290" y="294640"/>
        <a:ext cx="8365490" cy="458216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11&#23621;&#27665;&#25910;&#25903;&#20998;&#26512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5"/>
      <sheetName val="目录"/>
      <sheetName val="数据归集"/>
      <sheetName val="低收入农户人均可支配收入趋势"/>
      <sheetName val="全市全体居民人均可支配收入数据归集"/>
      <sheetName val="自动写功能"/>
      <sheetName val="全市城镇居民人均可支配收入数据归集"/>
      <sheetName val="全市农村居民人均可支配收入数据归集 "/>
      <sheetName val="全市城乡收入比数据归集 "/>
      <sheetName val="2022年"/>
      <sheetName val="2023年"/>
      <sheetName val="2024年"/>
      <sheetName val="2025年"/>
      <sheetName val="各区2016年"/>
      <sheetName val="各区2017年"/>
      <sheetName val="各区2018年"/>
      <sheetName val="各区2019年"/>
      <sheetName val="各区2020年"/>
      <sheetName val="各区2021年"/>
      <sheetName val="各区2022年"/>
      <sheetName val="各区2023年"/>
      <sheetName val="各区2024年"/>
      <sheetName val="各区2025年"/>
      <sheetName val="2016年"/>
      <sheetName val="2017年"/>
      <sheetName val="2018年"/>
      <sheetName val="2019年"/>
      <sheetName val="2020年"/>
      <sheetName val="年度报表"/>
      <sheetName val="2021年"/>
      <sheetName val="全体居民人均可支配收入趋势"/>
      <sheetName val="全市居民人均可支配收入趋势和门头沟排名"/>
      <sheetName val="全市城镇居民人均可支配收入趋势和门头沟排名"/>
      <sheetName val="全市农村居民人均可支配收入趋势和门头沟排名"/>
      <sheetName val="农村居民人均可支配收入趋势"/>
      <sheetName val="城镇居民人均可支配收入趋势"/>
      <sheetName val="Sheet3"/>
    </sheetNames>
    <sheetDataSet>
      <sheetData sheetId="0"/>
      <sheetData sheetId="1"/>
      <sheetData sheetId="2">
        <row r="1">
          <cell r="B1" t="str">
            <v>数据归集</v>
          </cell>
          <cell r="C1" t="str">
            <v>返回</v>
          </cell>
        </row>
        <row r="2">
          <cell r="C2" t="str">
            <v>  全区居民人均可支配收入（元）</v>
          </cell>
          <cell r="D2" t="str">
            <v>  全区居民人均可支配收入（元）上年同期</v>
          </cell>
        </row>
        <row r="3">
          <cell r="B3" t="str">
            <v>2016年1-3月</v>
          </cell>
          <cell r="C3">
            <v>10529.3461123602</v>
          </cell>
          <cell r="D3">
            <v>9716.04550845891</v>
          </cell>
        </row>
        <row r="4">
          <cell r="B4" t="str">
            <v>2016年1-6月</v>
          </cell>
          <cell r="C4">
            <v>21347.6146163101</v>
          </cell>
          <cell r="D4">
            <v>19678.471409093</v>
          </cell>
        </row>
        <row r="5">
          <cell r="B5" t="str">
            <v>2016年1-9月</v>
          </cell>
          <cell r="C5">
            <v>31920.9738586909</v>
          </cell>
          <cell r="D5">
            <v>29443.0016993351</v>
          </cell>
        </row>
        <row r="6">
          <cell r="B6" t="str">
            <v>2016年1-12月</v>
          </cell>
          <cell r="C6">
            <v>42293</v>
          </cell>
          <cell r="D6">
            <v>39037.0285463572</v>
          </cell>
        </row>
        <row r="7">
          <cell r="B7" t="str">
            <v>2017年1-3月</v>
          </cell>
          <cell r="C7">
            <v>11402.54</v>
          </cell>
          <cell r="D7">
            <v>10529.3461123602</v>
          </cell>
        </row>
        <row r="8">
          <cell r="B8" t="str">
            <v>2017年1-6月</v>
          </cell>
          <cell r="C8">
            <v>23134.03</v>
          </cell>
          <cell r="D8">
            <v>21347.61</v>
          </cell>
        </row>
        <row r="9">
          <cell r="B9" t="str">
            <v>2017年1-9月</v>
          </cell>
          <cell r="C9">
            <v>34629.147997</v>
          </cell>
          <cell r="D9">
            <v>31920.973859</v>
          </cell>
        </row>
        <row r="10">
          <cell r="B10" t="str">
            <v>2017年1-12月</v>
          </cell>
          <cell r="C10">
            <v>45881.3707801613</v>
          </cell>
          <cell r="D10">
            <v>42292.518386</v>
          </cell>
        </row>
        <row r="11">
          <cell r="B11" t="str">
            <v>2018年1-3月</v>
          </cell>
          <cell r="C11">
            <v>12205.15</v>
          </cell>
          <cell r="D11">
            <v>11402.54</v>
          </cell>
        </row>
        <row r="12">
          <cell r="B12" t="str">
            <v>2018年1-6月</v>
          </cell>
          <cell r="C12">
            <v>24909.8548580596</v>
          </cell>
          <cell r="D12">
            <v>23134.0312792822</v>
          </cell>
        </row>
        <row r="13">
          <cell r="B13" t="str">
            <v>2018年1-9月</v>
          </cell>
          <cell r="C13">
            <v>37051.8375683079</v>
          </cell>
          <cell r="D13">
            <v>34629.147997</v>
          </cell>
        </row>
        <row r="14">
          <cell r="B14" t="str">
            <v>2018年1-12月</v>
          </cell>
          <cell r="C14">
            <v>49297.5249512365</v>
          </cell>
          <cell r="D14">
            <v>45881.3707801613</v>
          </cell>
        </row>
        <row r="15">
          <cell r="B15" t="str">
            <v>2019年1-3月</v>
          </cell>
          <cell r="C15">
            <v>13177.6226581084</v>
          </cell>
          <cell r="D15">
            <v>12205.154765569</v>
          </cell>
        </row>
        <row r="16">
          <cell r="B16" t="str">
            <v>2019年1-6月</v>
          </cell>
          <cell r="C16">
            <v>27131.6607534336</v>
          </cell>
          <cell r="D16">
            <v>24909.8548580596</v>
          </cell>
        </row>
        <row r="17">
          <cell r="B17" t="str">
            <v>2019年1-9月</v>
          </cell>
          <cell r="C17">
            <v>40351.8607743533</v>
          </cell>
          <cell r="D17">
            <v>37051.8375683079</v>
          </cell>
        </row>
        <row r="18">
          <cell r="B18" t="str">
            <v>2019年1-12月</v>
          </cell>
          <cell r="C18">
            <v>53743.1055903269</v>
          </cell>
          <cell r="D18">
            <v>49297.5249512365</v>
          </cell>
        </row>
        <row r="19">
          <cell r="B19" t="str">
            <v>2020年1-3月</v>
          </cell>
          <cell r="C19">
            <v>13804.3</v>
          </cell>
          <cell r="D19">
            <v>13177.6226581084</v>
          </cell>
        </row>
        <row r="20">
          <cell r="B20" t="str">
            <v>2020年1-6月</v>
          </cell>
          <cell r="C20">
            <v>27675.3121946651</v>
          </cell>
          <cell r="D20">
            <v>27131.6607534336</v>
          </cell>
        </row>
        <row r="21">
          <cell r="B21" t="str">
            <v>2020年1-9月</v>
          </cell>
          <cell r="C21">
            <v>41312.5426209492</v>
          </cell>
          <cell r="D21">
            <v>40351.8607743533</v>
          </cell>
        </row>
        <row r="22">
          <cell r="B22" t="str">
            <v>2020年1-12月</v>
          </cell>
          <cell r="C22">
            <v>55102.12</v>
          </cell>
          <cell r="D22">
            <v>53743</v>
          </cell>
        </row>
        <row r="23">
          <cell r="B23" t="str">
            <v>2021年1-3月</v>
          </cell>
          <cell r="C23">
            <v>15032</v>
          </cell>
          <cell r="D23">
            <v>13804.3</v>
          </cell>
        </row>
        <row r="24">
          <cell r="B24" t="str">
            <v>2021年1-6月</v>
          </cell>
          <cell r="C24">
            <v>29834</v>
          </cell>
          <cell r="D24">
            <v>27675.3121946651</v>
          </cell>
        </row>
        <row r="25">
          <cell r="B25" t="str">
            <v>2021年1-9月</v>
          </cell>
          <cell r="C25">
            <v>44880</v>
          </cell>
          <cell r="D25">
            <v>41312.5426209492</v>
          </cell>
        </row>
        <row r="26">
          <cell r="B26" t="str">
            <v>2021年1-12月</v>
          </cell>
          <cell r="C26">
            <v>59336.399646102</v>
          </cell>
          <cell r="D26">
            <v>55102.1249347411</v>
          </cell>
        </row>
        <row r="27">
          <cell r="B27" t="str">
            <v>2022年1-3月</v>
          </cell>
          <cell r="C27">
            <v>15811.9794921875</v>
          </cell>
          <cell r="D27">
            <v>15031.7138671875</v>
          </cell>
        </row>
        <row r="28">
          <cell r="B28" t="str">
            <v>2022年1-6月</v>
          </cell>
          <cell r="C28">
            <v>30800</v>
          </cell>
          <cell r="D28">
            <v>29834</v>
          </cell>
        </row>
        <row r="29">
          <cell r="B29" t="str">
            <v>2022年1-9月</v>
          </cell>
          <cell r="C29">
            <v>46356.6080090324</v>
          </cell>
          <cell r="D29">
            <v>44880.1502846743</v>
          </cell>
        </row>
        <row r="30">
          <cell r="B30" t="str">
            <v>2022年1-12月</v>
          </cell>
          <cell r="C30">
            <v>61323.4532019596</v>
          </cell>
          <cell r="D30">
            <v>59336.399646102</v>
          </cell>
        </row>
        <row r="31">
          <cell r="B31" t="str">
            <v>2023年1-3月</v>
          </cell>
          <cell r="C31">
            <v>16345.0874675813</v>
          </cell>
          <cell r="D31">
            <v>15811.9794921875</v>
          </cell>
        </row>
        <row r="32">
          <cell r="B32" t="str">
            <v>2023年1-6月</v>
          </cell>
          <cell r="C32">
            <v>32281.259265303</v>
          </cell>
          <cell r="D32">
            <v>30800.4947290727</v>
          </cell>
        </row>
        <row r="33">
          <cell r="B33" t="str">
            <v>2023年1-9月</v>
          </cell>
          <cell r="C33">
            <v>48768.0551726717</v>
          </cell>
          <cell r="D33">
            <v>46356.6080090324</v>
          </cell>
        </row>
        <row r="34">
          <cell r="B34" t="str">
            <v>2023年1-12月</v>
          </cell>
          <cell r="C34">
            <v>64734</v>
          </cell>
          <cell r="D34">
            <v>61323.4</v>
          </cell>
        </row>
        <row r="35">
          <cell r="B35" t="str">
            <v>2024年1-3月</v>
          </cell>
          <cell r="C35">
            <v>17455.331886502</v>
          </cell>
          <cell r="D35">
            <v>16345</v>
          </cell>
        </row>
        <row r="36">
          <cell r="B36" t="str">
            <v>2024年1-6月</v>
          </cell>
          <cell r="C36">
            <v>33943.8783561435</v>
          </cell>
          <cell r="D36">
            <v>32281.259265303</v>
          </cell>
        </row>
        <row r="37">
          <cell r="B37" t="str">
            <v>2024年1-9月</v>
          </cell>
          <cell r="C37">
            <v>51187.3751747817</v>
          </cell>
          <cell r="D37">
            <v>48768.0551726717</v>
          </cell>
        </row>
        <row r="38">
          <cell r="B38" t="str">
            <v>2024年1-12月</v>
          </cell>
          <cell r="C38">
            <v>68137.4749494584</v>
          </cell>
          <cell r="D38">
            <v>64734.0289672339</v>
          </cell>
        </row>
        <row r="39">
          <cell r="B39" t="str">
            <v>2025年1-3月</v>
          </cell>
          <cell r="C39">
            <v>18432.6582652589</v>
          </cell>
          <cell r="D39">
            <v>17455.331886502</v>
          </cell>
        </row>
        <row r="40">
          <cell r="B40" t="str">
            <v>2025年1-6月</v>
          </cell>
          <cell r="C40">
            <v>35413.8850893883</v>
          </cell>
          <cell r="D40">
            <v>33943.8783561435</v>
          </cell>
        </row>
        <row r="41">
          <cell r="B41" t="str">
            <v>2025年1-9月</v>
          </cell>
          <cell r="C41">
            <v>0</v>
          </cell>
          <cell r="D41">
            <v>51187.3751747817</v>
          </cell>
        </row>
        <row r="42">
          <cell r="B42" t="str">
            <v>2025年1-12月</v>
          </cell>
          <cell r="C42">
            <v>0</v>
          </cell>
          <cell r="D42">
            <v>68137.4749494584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O22" sqref="O22"/>
    </sheetView>
  </sheetViews>
  <sheetFormatPr defaultColWidth="9" defaultRowHeight="13.5"/>
  <sheetData/>
  <pageMargins left="0.7" right="0.7" top="0.75" bottom="0.75" header="0.3" footer="0.3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K7"/>
  <sheetViews>
    <sheetView tabSelected="1" workbookViewId="0">
      <selection activeCell="C5" sqref="C5"/>
    </sheetView>
  </sheetViews>
  <sheetFormatPr defaultColWidth="9" defaultRowHeight="13.5" outlineLevelRow="6"/>
  <cols>
    <col min="2" max="2" width="5.875" customWidth="1"/>
    <col min="3" max="3" width="5" customWidth="1"/>
    <col min="4" max="4" width="29.5" customWidth="1"/>
    <col min="5" max="9" width="13" style="1" customWidth="1"/>
    <col min="10" max="10" width="11.5" customWidth="1"/>
  </cols>
  <sheetData>
    <row r="2" ht="34.5" customHeight="1" spans="2:9">
      <c r="B2" s="2" t="str">
        <f>B4-1&amp;"年"&amp;C4&amp;"季度—"&amp;B4&amp;"年"&amp;C4&amp;"季度全体居民人均可支配收入基础数据"</f>
        <v>2024年2季度—2025年2季度全体居民人均可支配收入基础数据</v>
      </c>
      <c r="C2" s="2"/>
      <c r="D2" s="2"/>
      <c r="E2" s="3"/>
      <c r="F2" s="3"/>
      <c r="G2" s="3"/>
      <c r="H2" s="3"/>
      <c r="I2" s="3"/>
    </row>
    <row r="3" ht="27" spans="2:11">
      <c r="B3" s="4" t="s">
        <v>0</v>
      </c>
      <c r="C3" s="5" t="s">
        <v>1</v>
      </c>
      <c r="D3" s="6" t="s">
        <v>2</v>
      </c>
      <c r="E3" s="7" t="str">
        <f>$B$4-1&amp;"年"&amp;"1-"&amp;$C$4&amp;"季度"</f>
        <v>2024年1-2季度</v>
      </c>
      <c r="F3" s="7" t="str">
        <f>IF((MID(E3,FIND("-",E3,1)+1,(FIND("季",E3,1)-FIND("-",E3,1)-1)))*1=4,($B$4&amp;"年"&amp;"1-1季度"),IF(LEFT(E3,4)*1=$B4-1,LEFT(E3,7)&amp;MID(E3,FIND("-",E3,1)+1,(FIND("季",E3,1)-FIND("-",E3,1)-1))+1&amp;"季度",$B$4&amp;"年"&amp;"1-"&amp;MID(E3,FIND("-",E3,1)+1,(FIND("季",E3,1)-FIND("-",E3,1)-1))+1&amp;"季度"))</f>
        <v>2024年1-3季度</v>
      </c>
      <c r="G3" s="7" t="str">
        <f t="shared" ref="G3:I3" si="0">IF((MID(F3,FIND("-",F3,1)+1,(FIND("季",F3,1)-FIND("-",F3,1)-1)))*1=4,($B$4&amp;"年"&amp;"1-1季度"),IF(LEFT(F3,4)*1=$B4-1,LEFT(F3,7)&amp;MID(F3,FIND("-",F3,1)+1,(FIND("季",F3,1)-FIND("-",F3,1)-1))+1&amp;"季度",$B$4&amp;"年"&amp;"1-"&amp;MID(F3,FIND("-",F3,1)+1,(FIND("季",F3,1)-FIND("-",F3,1)-1))+1&amp;"季度"))</f>
        <v>2024年1-4季度</v>
      </c>
      <c r="H3" s="7" t="str">
        <f t="shared" si="0"/>
        <v>2025年1-1季度</v>
      </c>
      <c r="I3" s="14" t="str">
        <f t="shared" si="0"/>
        <v>2025年1-2季度</v>
      </c>
      <c r="J3" s="1"/>
      <c r="K3" s="1"/>
    </row>
    <row r="4" ht="26.25" customHeight="1" spans="2:9">
      <c r="B4" s="8">
        <v>2025</v>
      </c>
      <c r="C4" s="6">
        <v>2</v>
      </c>
      <c r="D4" s="9" t="s">
        <v>3</v>
      </c>
      <c r="E4" s="10">
        <f>INDEX([1]数据归集!$C:$C,MATCH(LEFT(E3,5)&amp;"1-"&amp;MID(E3,FIND("-",E3,1)+1,1)*3&amp;"月",[1]数据归集!$B:$B,0))</f>
        <v>33943.8783561435</v>
      </c>
      <c r="F4" s="10">
        <f>INDEX([1]数据归集!$C:$C,MATCH(LEFT(F3,5)&amp;"1-"&amp;MID(F3,FIND("-",F3,1)+1,1)*3&amp;"月",[1]数据归集!$B:$B,0))</f>
        <v>51187.3751747817</v>
      </c>
      <c r="G4" s="10">
        <f>INDEX([1]数据归集!$C:$C,MATCH(LEFT(G3,5)&amp;"1-"&amp;MID(G3,FIND("-",G3,1)+1,1)*3&amp;"月",[1]数据归集!$B:$B,0))</f>
        <v>68137.4749494584</v>
      </c>
      <c r="H4" s="10">
        <f>INDEX([1]数据归集!$C:$C,MATCH(LEFT(H3,5)&amp;"1-"&amp;MID(H3,FIND("-",H3,1)+1,1)*3&amp;"月",[1]数据归集!$B:$B,0))</f>
        <v>18432.6582652589</v>
      </c>
      <c r="I4" s="15">
        <f>INDEX([1]数据归集!$C:$C,MATCH(LEFT(I3,5)&amp;"1-"&amp;MID(I3,FIND("-",I3,1)+1,1)*3&amp;"月",[1]数据归集!$B:$B,0))</f>
        <v>35413.8850893883</v>
      </c>
    </row>
    <row r="5" ht="26.25" customHeight="1" spans="2:9">
      <c r="B5" s="4"/>
      <c r="C5" s="5"/>
      <c r="D5" s="11" t="s">
        <v>4</v>
      </c>
      <c r="E5" s="12">
        <f>INDEX([1]数据归集!$C:$C,MATCH(LEFT(E3,5)&amp;"1-"&amp;MID(E3,FIND("-",E3,1)+1,1)*3&amp;"月",[1]数据归集!$B:$B,0))/INDEX([1]数据归集!$D:$D,MATCH(LEFT(E3,5)&amp;"1-"&amp;MID(E3,FIND("-",E3,1)+1,1)*3&amp;"月",[1]数据归集!$B:$B,0))*100-100</f>
        <v>5.15041584089484</v>
      </c>
      <c r="F5" s="12">
        <f>INDEX([1]数据归集!$C:$C,MATCH(LEFT(F3,5)&amp;"1-"&amp;MID(F3,FIND("-",F3,1)+1,1)*3&amp;"月",[1]数据归集!$B:$B,0))/INDEX([1]数据归集!$D:$D,MATCH(LEFT(F3,5)&amp;"1-"&amp;MID(F3,FIND("-",F3,1)+1,1)*3&amp;"月",[1]数据归集!$B:$B,0))*100-100</f>
        <v>4.96087037620012</v>
      </c>
      <c r="G5" s="12">
        <f>INDEX([1]数据归集!$C:$C,MATCH(LEFT(G3,5)&amp;"1-"&amp;MID(G3,FIND("-",G3,1)+1,1)*3&amp;"月",[1]数据归集!$B:$B,0))/INDEX([1]数据归集!$D:$D,MATCH(LEFT(G3,5)&amp;"1-"&amp;MID(G3,FIND("-",G3,1)+1,1)*3&amp;"月",[1]数据归集!$B:$B,0))*100-100</f>
        <v>5.25758405049561</v>
      </c>
      <c r="H5" s="12">
        <f>INDEX([1]数据归集!$C:$C,MATCH(LEFT(H3,5)&amp;"1-"&amp;MID(H3,FIND("-",H3,1)+1,1)*3&amp;"月",[1]数据归集!$B:$B,0))/INDEX([1]数据归集!$D:$D,MATCH(LEFT(H3,5)&amp;"1-"&amp;MID(H3,FIND("-",H3,1)+1,1)*3&amp;"月",[1]数据归集!$B:$B,0))*100-100</f>
        <v>5.59901344249234</v>
      </c>
      <c r="I5" s="16">
        <f>INDEX([1]数据归集!$C:$C,MATCH(LEFT(I3,5)&amp;"1-"&amp;MID(I3,FIND("-",I3,1)+1,1)*3&amp;"月",[1]数据归集!$B:$B,0))/INDEX([1]数据归集!$D:$D,MATCH(LEFT(I3,5)&amp;"1-"&amp;MID(I3,FIND("-",I3,1)+1,1)*3&amp;"月",[1]数据归集!$B:$B,0))*100-100</f>
        <v>4.33069762335731</v>
      </c>
    </row>
    <row r="6" ht="18.75" customHeight="1" spans="10:10">
      <c r="J6" s="1"/>
    </row>
    <row r="7" spans="4:4">
      <c r="D7" s="13"/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全体居民人均可支配收入图</vt:lpstr>
      <vt:lpstr>数据表格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付京亚</dc:creator>
  <cp:lastModifiedBy>HYH</cp:lastModifiedBy>
  <dcterms:created xsi:type="dcterms:W3CDTF">2022-08-19T06:12:00Z</dcterms:created>
  <dcterms:modified xsi:type="dcterms:W3CDTF">2025-08-21T05:04:06Z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9F2913B273904CDC95E46DE19E08452D</vt:lpwstr>
  </property>
  <property fmtid="{D5CDD505-2E9C-101B-9397-08002B2CF9AE}" pid="3" name="KSOProductBuildVer">
    <vt:lpwstr>2052-11.8.2.12195</vt:lpwstr>
  </property>
</Properties>
</file>